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033735B5-230E-4C79-A487-835F976100AA}" xr6:coauthVersionLast="36" xr6:coauthVersionMax="47" xr10:uidLastSave="{00000000-0000-0000-0000-000000000000}"/>
  <bookViews>
    <workbookView xWindow="-120" yWindow="-120" windowWidth="29040" windowHeight="15720" xr2:uid="{A7FFDF0A-678A-4977-9AC4-6129C897D7A8}"/>
  </bookViews>
  <sheets>
    <sheet name="EAEPE 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F59" i="1"/>
  <c r="D59" i="1"/>
  <c r="C59" i="1"/>
  <c r="E58" i="1"/>
  <c r="H58" i="1" s="1"/>
  <c r="E57" i="1"/>
  <c r="H57" i="1" s="1"/>
  <c r="H56" i="1"/>
  <c r="E56" i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E14" i="1" s="1"/>
  <c r="E13" i="1" s="1"/>
  <c r="E12" i="1" s="1"/>
  <c r="E11" i="1" s="1"/>
  <c r="E10" i="1" s="1"/>
  <c r="E9" i="1" s="1"/>
  <c r="E19" i="1"/>
  <c r="H19" i="1" s="1"/>
  <c r="E18" i="1"/>
  <c r="H18" i="1" s="1"/>
  <c r="E17" i="1"/>
  <c r="H17" i="1" s="1"/>
  <c r="E16" i="1"/>
  <c r="H16" i="1" s="1"/>
  <c r="E15" i="1"/>
  <c r="H15" i="1" s="1"/>
  <c r="G14" i="1"/>
  <c r="F14" i="1"/>
  <c r="D14" i="1"/>
  <c r="C14" i="1"/>
  <c r="C13" i="1" s="1"/>
  <c r="C12" i="1" s="1"/>
  <c r="C11" i="1" s="1"/>
  <c r="C10" i="1" s="1"/>
  <c r="C9" i="1" s="1"/>
  <c r="G13" i="1"/>
  <c r="G12" i="1" s="1"/>
  <c r="G11" i="1" s="1"/>
  <c r="G10" i="1" s="1"/>
  <c r="G9" i="1" s="1"/>
  <c r="F13" i="1"/>
  <c r="F12" i="1" s="1"/>
  <c r="F11" i="1" s="1"/>
  <c r="F10" i="1" s="1"/>
  <c r="F9" i="1" s="1"/>
  <c r="H14" i="1" l="1"/>
  <c r="H13" i="1" s="1"/>
  <c r="H12" i="1" s="1"/>
  <c r="H11" i="1" s="1"/>
  <c r="H10" i="1" s="1"/>
  <c r="H9" i="1" s="1"/>
  <c r="E59" i="1"/>
  <c r="H20" i="1"/>
  <c r="H59" i="1" s="1"/>
</calcChain>
</file>

<file path=xl/sharedStrings.xml><?xml version="1.0" encoding="utf-8"?>
<sst xmlns="http://schemas.openxmlformats.org/spreadsheetml/2006/main" count="65" uniqueCount="65">
  <si>
    <t>MUNICIPIO DE XICOTEPEC PUEBLA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</si>
  <si>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</si>
  <si>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</si>
  <si>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</si>
  <si>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</si>
  <si>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</si>
  <si>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</si>
  <si>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</si>
  <si>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</si>
  <si>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</si>
  <si>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</si>
  <si>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</si>
  <si>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</si>
  <si>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 Sector Publico Municipal</t>
  </si>
  <si>
    <t>3.1 Sector Publico No Financiero</t>
  </si>
  <si>
    <t>3.1.1 Gobierno General Municipal</t>
  </si>
  <si>
    <t>3.1.1.1 Gobierno Municipal</t>
  </si>
  <si>
    <t xml:space="preserve"> 3.1.1.1.1  Organo Ejecutivo Municipal (Ayuntamiento)</t>
  </si>
  <si>
    <t xml:space="preserve">3.1.1.1.1.197 Xicotepec Puebla </t>
  </si>
  <si>
    <t xml:space="preserve">Presidencia Municipal.      </t>
  </si>
  <si>
    <t>Coordinación Ejecutiva De Presidencia.</t>
  </si>
  <si>
    <t xml:space="preserve">Coordinación De Comunicación Social.    </t>
  </si>
  <si>
    <t>Sindicatura Municipal.</t>
  </si>
  <si>
    <t>Secretaría Del Ayuntamiento.</t>
  </si>
  <si>
    <t xml:space="preserve">Dirección De Oficialía Y Trámites.      </t>
  </si>
  <si>
    <t xml:space="preserve">Dirección De Atención Ciudadana.        </t>
  </si>
  <si>
    <t xml:space="preserve">Dirección De Registro Civil.            </t>
  </si>
  <si>
    <t>Secretaría De Gobernación Municipal.</t>
  </si>
  <si>
    <t xml:space="preserve">Dirección De Protección Civil.          </t>
  </si>
  <si>
    <t xml:space="preserve">Dirección Cereso.                       </t>
  </si>
  <si>
    <t>Contraloría Municipal.</t>
  </si>
  <si>
    <t xml:space="preserve">Unidad De Transparencia.                </t>
  </si>
  <si>
    <t xml:space="preserve">Tesorería Municipal.                    </t>
  </si>
  <si>
    <t xml:space="preserve">Dirección De Recursos Materiales.       </t>
  </si>
  <si>
    <t xml:space="preserve">Dirección De Servicios Generales.       </t>
  </si>
  <si>
    <t xml:space="preserve">Dirección De Catastro.                  </t>
  </si>
  <si>
    <t xml:space="preserve">Junta Auxiliar De Villa Ávila Camacho.  </t>
  </si>
  <si>
    <t xml:space="preserve">Junta Auxiliar De Tlaxcalantongo.       </t>
  </si>
  <si>
    <t xml:space="preserve">Junta Auxiliar De Jalapilla.            </t>
  </si>
  <si>
    <t xml:space="preserve">Junta Auxiliar De San Pedro Itztla.     </t>
  </si>
  <si>
    <t xml:space="preserve">Junta Auxiliar De San Antonio Ocopetlatlan.        </t>
  </si>
  <si>
    <t xml:space="preserve">Junta Auxiliar De San Agustín Atlihuacan.           </t>
  </si>
  <si>
    <t xml:space="preserve">Junta Auxiliar De Gilberto Camacho.     </t>
  </si>
  <si>
    <t xml:space="preserve">Junta Auxiliar De Tlapehuala.           </t>
  </si>
  <si>
    <t xml:space="preserve">Junta Auxiliar De Santa Rita.           </t>
  </si>
  <si>
    <t xml:space="preserve">Junta Auxiliar De San Isidro.           </t>
  </si>
  <si>
    <t>Secretaría De Desarrollo Humano Y Educación.</t>
  </si>
  <si>
    <t>Dirección Del Instituto Municipal De La Juventud Y El Emprendedor.</t>
  </si>
  <si>
    <t xml:space="preserve">Dirección Municipal Salud.              </t>
  </si>
  <si>
    <t xml:space="preserve">Dirección Del Instituto Municipal De Las Mujeres.  </t>
  </si>
  <si>
    <t xml:space="preserve">Dirección De Deportes.                  </t>
  </si>
  <si>
    <t xml:space="preserve">Secretaría De Bienestar.                </t>
  </si>
  <si>
    <t>Secretaría De Seguridad Pública Y Tránsito Municipal.</t>
  </si>
  <si>
    <t xml:space="preserve">Dirección De La Policía Y Tránsito Municipal.     </t>
  </si>
  <si>
    <t xml:space="preserve">Secretaría De Desarrollo Económico,Cultura Y Turismo. </t>
  </si>
  <si>
    <t xml:space="preserve">Dirección De Cultura Y Turismo.         </t>
  </si>
  <si>
    <t xml:space="preserve">Dirección De Industria Y Comercio.      </t>
  </si>
  <si>
    <t xml:space="preserve">Dirección De Rastro Municipal.          </t>
  </si>
  <si>
    <t xml:space="preserve">Cómite De Feria.                        </t>
  </si>
  <si>
    <t xml:space="preserve">Secretaría De Infraestructura,Servicios Públicos Y Ecología.         </t>
  </si>
  <si>
    <t xml:space="preserve">Dirección De Servicios Públicos.        </t>
  </si>
  <si>
    <t xml:space="preserve">Dirección De Ecología.                  </t>
  </si>
  <si>
    <t>Dirección Sistema Dif Municipal.</t>
  </si>
  <si>
    <t>Total del Gasto</t>
  </si>
  <si>
    <t>Del 1 de enero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</si>
</sst>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3" borderId="14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top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top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4" fontId="3" fillId="4" borderId="13" xfId="0" applyNumberFormat="1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center" vertical="center" wrapText="1"/>
    </xf>
    <xf numFmtId="4" fontId="2" fillId="4" borderId="16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2" fontId="2" fillId="3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F39CF-87F9-4C06-A521-665E0426D2F2}">
  <sheetPr>
    <tabColor rgb="FFFF495C"/>
  </sheetPr>
  <dimension ref="B1:H59"/>
  <sheetViews>
    <sheetView showGridLines="0" tabSelected="1" zoomScale="154" zoomScaleNormal="154" workbookViewId="0">
      <selection activeCell="B2" sqref="B2:H59"/>
    </sheetView>
  </sheetViews>
  <sheetFormatPr baseColWidth="10" defaultRowHeight="15" x14ac:dyDescent="0.25"/>
  <cols>
    <col min="1" max="1" width="3.5703125" customWidth="1"/>
    <col min="2" max="2" width="40.28515625" customWidth="1"/>
    <col min="3" max="3" width="13.7109375" style="2" bestFit="1" customWidth="1"/>
    <col min="4" max="4" width="11.42578125" style="2"/>
    <col min="5" max="5" width="13.7109375" style="2" bestFit="1" customWidth="1"/>
    <col min="6" max="6" width="11.42578125" style="2"/>
    <col min="7" max="7" width="11.7109375" style="2" bestFit="1" customWidth="1"/>
    <col min="8" max="8" width="13.7109375" style="2" bestFit="1" customWidth="1"/>
  </cols>
  <sheetData>
    <row r="1" spans="2:8" ht="15.75" thickBot="1" x14ac:dyDescent="0.3">
      <c r="B1" s="1"/>
    </row>
    <row r="2" spans="2:8" x14ac:dyDescent="0.25">
      <c r="B2" s="20" t="s">
        <v>0</v>
      </c>
      <c r="C2" s="21"/>
      <c r="D2" s="21"/>
      <c r="E2" s="21"/>
      <c r="F2" s="21"/>
      <c r="G2" s="21"/>
      <c r="H2" s="22"/>
    </row>
    <row r="3" spans="2:8" x14ac:dyDescent="0.25">
      <c r="B3" s="23" t="s">
        <v>1</v>
      </c>
      <c r="C3" s="24"/>
      <c r="D3" s="24"/>
      <c r="E3" s="24"/>
      <c r="F3" s="24"/>
      <c r="G3" s="24"/>
      <c r="H3" s="25"/>
    </row>
    <row r="4" spans="2:8" x14ac:dyDescent="0.25">
      <c r="B4" s="23" t="s">
        <v>2</v>
      </c>
      <c r="C4" s="24"/>
      <c r="D4" s="24"/>
      <c r="E4" s="24"/>
      <c r="F4" s="24"/>
      <c r="G4" s="24"/>
      <c r="H4" s="25"/>
    </row>
    <row r="5" spans="2:8" ht="15.75" thickBot="1" x14ac:dyDescent="0.3">
      <c r="B5" s="26" t="s">
        <v>64</v>
      </c>
      <c r="C5" s="27"/>
      <c r="D5" s="27"/>
      <c r="E5" s="27"/>
      <c r="F5" s="27"/>
      <c r="G5" s="27"/>
      <c r="H5" s="28"/>
    </row>
    <row r="6" spans="2:8" ht="15.75" thickBot="1" x14ac:dyDescent="0.3">
      <c r="B6" s="29" t="s">
        <v>3</v>
      </c>
      <c r="C6" s="32" t="s">
        <v>4</v>
      </c>
      <c r="D6" s="33"/>
      <c r="E6" s="33"/>
      <c r="F6" s="33"/>
      <c r="G6" s="34"/>
      <c r="H6" s="35" t="s">
        <v>5</v>
      </c>
    </row>
    <row r="7" spans="2:8" ht="17.25" thickBot="1" x14ac:dyDescent="0.3">
      <c r="B7" s="30"/>
      <c r="C7" s="3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36"/>
    </row>
    <row r="8" spans="2:8" ht="15.75" thickBot="1" x14ac:dyDescent="0.3">
      <c r="B8" s="31"/>
      <c r="C8" s="5">
        <v>1</v>
      </c>
      <c r="D8" s="6">
        <v>2</v>
      </c>
      <c r="E8" s="4" t="s">
        <v>11</v>
      </c>
      <c r="F8" s="6">
        <v>4</v>
      </c>
      <c r="G8" s="6">
        <v>5</v>
      </c>
      <c r="H8" s="4" t="s">
        <v>12</v>
      </c>
    </row>
    <row r="9" spans="2:8" x14ac:dyDescent="0.25">
      <c r="B9" s="7" t="s">
        <v>13</v>
      </c>
      <c r="C9" s="8">
        <f>+C10</f>
        <v>308345156.13</v>
      </c>
      <c r="D9" s="9">
        <v>11968369.58</v>
      </c>
      <c r="E9" s="8">
        <f t="shared" ref="E9:H13" si="0">+E10</f>
        <v>311922753.53000003</v>
      </c>
      <c r="F9" s="8">
        <f t="shared" si="0"/>
        <v>11361531.749999998</v>
      </c>
      <c r="G9" s="9">
        <f t="shared" si="0"/>
        <v>11358551.749999998</v>
      </c>
      <c r="H9" s="8">
        <f t="shared" si="0"/>
        <v>300561221.77999997</v>
      </c>
    </row>
    <row r="10" spans="2:8" x14ac:dyDescent="0.25">
      <c r="B10" s="10" t="s">
        <v>14</v>
      </c>
      <c r="C10" s="11">
        <f>+C11</f>
        <v>308345156.13</v>
      </c>
      <c r="D10" s="12">
        <v>11968369.58</v>
      </c>
      <c r="E10" s="11">
        <f t="shared" si="0"/>
        <v>311922753.53000003</v>
      </c>
      <c r="F10" s="11">
        <f t="shared" si="0"/>
        <v>11361531.749999998</v>
      </c>
      <c r="G10" s="12">
        <f t="shared" si="0"/>
        <v>11358551.749999998</v>
      </c>
      <c r="H10" s="11">
        <f t="shared" si="0"/>
        <v>300561221.77999997</v>
      </c>
    </row>
    <row r="11" spans="2:8" x14ac:dyDescent="0.25">
      <c r="B11" s="10" t="s">
        <v>15</v>
      </c>
      <c r="C11" s="11">
        <f>+C12</f>
        <v>308345156.13</v>
      </c>
      <c r="D11" s="12">
        <v>11968369.58</v>
      </c>
      <c r="E11" s="11">
        <f t="shared" si="0"/>
        <v>311922753.53000003</v>
      </c>
      <c r="F11" s="11">
        <f t="shared" si="0"/>
        <v>11361531.749999998</v>
      </c>
      <c r="G11" s="12">
        <f t="shared" si="0"/>
        <v>11358551.749999998</v>
      </c>
      <c r="H11" s="11">
        <f t="shared" si="0"/>
        <v>300561221.77999997</v>
      </c>
    </row>
    <row r="12" spans="2:8" x14ac:dyDescent="0.25">
      <c r="B12" s="13" t="s">
        <v>16</v>
      </c>
      <c r="C12" s="11">
        <f>+C13</f>
        <v>308345156.13</v>
      </c>
      <c r="D12" s="12">
        <v>11968369.58</v>
      </c>
      <c r="E12" s="11">
        <f t="shared" si="0"/>
        <v>311922753.53000003</v>
      </c>
      <c r="F12" s="11">
        <f t="shared" si="0"/>
        <v>11361531.749999998</v>
      </c>
      <c r="G12" s="12">
        <f t="shared" si="0"/>
        <v>11358551.749999998</v>
      </c>
      <c r="H12" s="11">
        <f t="shared" si="0"/>
        <v>300561221.77999997</v>
      </c>
    </row>
    <row r="13" spans="2:8" x14ac:dyDescent="0.25">
      <c r="B13" s="10" t="s">
        <v>17</v>
      </c>
      <c r="C13" s="11">
        <f>+C14</f>
        <v>308345156.13</v>
      </c>
      <c r="D13" s="12">
        <v>11968369.58</v>
      </c>
      <c r="E13" s="11">
        <f t="shared" si="0"/>
        <v>311922753.53000003</v>
      </c>
      <c r="F13" s="11">
        <f t="shared" si="0"/>
        <v>11361531.749999998</v>
      </c>
      <c r="G13" s="12">
        <f t="shared" si="0"/>
        <v>11358551.749999998</v>
      </c>
      <c r="H13" s="11">
        <f t="shared" si="0"/>
        <v>300561221.77999997</v>
      </c>
    </row>
    <row r="14" spans="2:8" x14ac:dyDescent="0.25">
      <c r="B14" s="10" t="s">
        <v>18</v>
      </c>
      <c r="C14" s="14">
        <f t="shared" ref="C14:H14" si="1">+C15+C16+C17+C18++C19+C20+C21+C22+C23+C24++C25+C26+C27+C28+C29+C30+C31+C32+C33+C34+C35+C36+C37+C38+C39+C40+C41+C42+C43+C44+C45+C46+C47+C48+C49+C50+C51+C52+C53+C54+C55+C56+C57+C58</f>
        <v>308345156.13</v>
      </c>
      <c r="D14" s="15">
        <f t="shared" si="1"/>
        <v>3577597.399999999</v>
      </c>
      <c r="E14" s="14">
        <f t="shared" si="1"/>
        <v>311922753.53000003</v>
      </c>
      <c r="F14" s="14">
        <f t="shared" si="1"/>
        <v>11361531.749999998</v>
      </c>
      <c r="G14" s="15">
        <f t="shared" si="1"/>
        <v>11358551.749999998</v>
      </c>
      <c r="H14" s="14">
        <f t="shared" si="1"/>
        <v>300561221.77999997</v>
      </c>
    </row>
    <row r="15" spans="2:8" x14ac:dyDescent="0.25">
      <c r="B15" s="16" t="s">
        <v>19</v>
      </c>
      <c r="C15" s="17">
        <v>5959825.1299999999</v>
      </c>
      <c r="D15" s="12">
        <v>463564.71</v>
      </c>
      <c r="E15" s="17">
        <f>C15+D15</f>
        <v>6423389.8399999999</v>
      </c>
      <c r="F15" s="11">
        <v>752188.17</v>
      </c>
      <c r="G15" s="12">
        <v>752188.17</v>
      </c>
      <c r="H15" s="17">
        <f>E15-F15</f>
        <v>5671201.6699999999</v>
      </c>
    </row>
    <row r="16" spans="2:8" x14ac:dyDescent="0.25">
      <c r="B16" s="16" t="s">
        <v>20</v>
      </c>
      <c r="C16" s="17">
        <v>6294049</v>
      </c>
      <c r="D16" s="12">
        <v>341713.8</v>
      </c>
      <c r="E16" s="17">
        <f t="shared" ref="E16:E58" si="2">C16+D16</f>
        <v>6635762.7999999998</v>
      </c>
      <c r="F16" s="11">
        <v>671726.22</v>
      </c>
      <c r="G16" s="12">
        <v>671726.22</v>
      </c>
      <c r="H16" s="17">
        <f>E16-F16</f>
        <v>5964036.5800000001</v>
      </c>
    </row>
    <row r="17" spans="2:8" x14ac:dyDescent="0.25">
      <c r="B17" s="16" t="s">
        <v>21</v>
      </c>
      <c r="C17" s="17">
        <v>5217603.5</v>
      </c>
      <c r="D17" s="12">
        <v>116000</v>
      </c>
      <c r="E17" s="17">
        <f t="shared" si="2"/>
        <v>5333603.5</v>
      </c>
      <c r="F17" s="11">
        <v>182960.28</v>
      </c>
      <c r="G17" s="12">
        <v>182960.28</v>
      </c>
      <c r="H17" s="17">
        <f>E17-F17</f>
        <v>5150643.22</v>
      </c>
    </row>
    <row r="18" spans="2:8" x14ac:dyDescent="0.25">
      <c r="B18" s="16" t="s">
        <v>22</v>
      </c>
      <c r="C18" s="17">
        <v>2068796.75</v>
      </c>
      <c r="D18" s="12">
        <v>8166.57</v>
      </c>
      <c r="E18" s="17">
        <f t="shared" si="2"/>
        <v>2076963.32</v>
      </c>
      <c r="F18" s="11">
        <v>149990.25</v>
      </c>
      <c r="G18" s="12">
        <v>149990.25</v>
      </c>
      <c r="H18" s="17">
        <f t="shared" ref="H18:H58" si="3">E18-F18</f>
        <v>1926973.07</v>
      </c>
    </row>
    <row r="19" spans="2:8" x14ac:dyDescent="0.25">
      <c r="B19" s="16" t="s">
        <v>23</v>
      </c>
      <c r="C19" s="17">
        <v>5529783.5</v>
      </c>
      <c r="D19" s="12">
        <v>56557.95</v>
      </c>
      <c r="E19" s="17">
        <f t="shared" si="2"/>
        <v>5586341.4500000002</v>
      </c>
      <c r="F19" s="11">
        <v>484143.43</v>
      </c>
      <c r="G19" s="12">
        <v>484143.43</v>
      </c>
      <c r="H19" s="17">
        <f t="shared" si="3"/>
        <v>5102198.0200000005</v>
      </c>
    </row>
    <row r="20" spans="2:8" x14ac:dyDescent="0.25">
      <c r="B20" s="16" t="s">
        <v>24</v>
      </c>
      <c r="C20" s="17">
        <v>225736</v>
      </c>
      <c r="D20" s="12">
        <v>805</v>
      </c>
      <c r="E20" s="17">
        <f t="shared" si="2"/>
        <v>226541</v>
      </c>
      <c r="F20" s="11">
        <v>18863.88</v>
      </c>
      <c r="G20" s="12">
        <v>18863.88</v>
      </c>
      <c r="H20" s="17">
        <f t="shared" si="3"/>
        <v>207677.12</v>
      </c>
    </row>
    <row r="21" spans="2:8" x14ac:dyDescent="0.25">
      <c r="B21" s="16" t="s">
        <v>25</v>
      </c>
      <c r="C21" s="17">
        <v>274749</v>
      </c>
      <c r="D21" s="12">
        <v>0</v>
      </c>
      <c r="E21" s="17">
        <f t="shared" si="2"/>
        <v>274749</v>
      </c>
      <c r="F21" s="11">
        <v>21979.919999999998</v>
      </c>
      <c r="G21" s="12">
        <v>21979.919999999998</v>
      </c>
      <c r="H21" s="17">
        <f t="shared" si="3"/>
        <v>252769.08000000002</v>
      </c>
    </row>
    <row r="22" spans="2:8" x14ac:dyDescent="0.25">
      <c r="B22" s="16" t="s">
        <v>26</v>
      </c>
      <c r="C22" s="17">
        <v>879665.5</v>
      </c>
      <c r="D22" s="12">
        <v>602.97</v>
      </c>
      <c r="E22" s="17">
        <f t="shared" si="2"/>
        <v>880268.47</v>
      </c>
      <c r="F22" s="11">
        <v>28157.01</v>
      </c>
      <c r="G22" s="12">
        <v>28157.01</v>
      </c>
      <c r="H22" s="17">
        <f t="shared" si="3"/>
        <v>852111.46</v>
      </c>
    </row>
    <row r="23" spans="2:8" x14ac:dyDescent="0.25">
      <c r="B23" s="16" t="s">
        <v>27</v>
      </c>
      <c r="C23" s="17">
        <v>1119259.5</v>
      </c>
      <c r="D23" s="12">
        <v>36700.379999999997</v>
      </c>
      <c r="E23" s="17">
        <f t="shared" si="2"/>
        <v>1155959.8799999999</v>
      </c>
      <c r="F23" s="11">
        <v>91337.14</v>
      </c>
      <c r="G23" s="12">
        <v>91337.14</v>
      </c>
      <c r="H23" s="17">
        <f t="shared" si="3"/>
        <v>1064622.74</v>
      </c>
    </row>
    <row r="24" spans="2:8" x14ac:dyDescent="0.25">
      <c r="B24" s="16" t="s">
        <v>28</v>
      </c>
      <c r="C24" s="17">
        <v>1801165.75</v>
      </c>
      <c r="D24" s="12">
        <v>71522.080000000002</v>
      </c>
      <c r="E24" s="17">
        <f t="shared" si="2"/>
        <v>1872687.83</v>
      </c>
      <c r="F24" s="11">
        <v>115709.95</v>
      </c>
      <c r="G24" s="12">
        <v>115709.95</v>
      </c>
      <c r="H24" s="17">
        <f t="shared" si="3"/>
        <v>1756977.8800000001</v>
      </c>
    </row>
    <row r="25" spans="2:8" x14ac:dyDescent="0.25">
      <c r="B25" s="16" t="s">
        <v>29</v>
      </c>
      <c r="C25" s="17">
        <v>5563427.2699999996</v>
      </c>
      <c r="D25" s="12">
        <v>147444.76</v>
      </c>
      <c r="E25" s="17">
        <f t="shared" si="2"/>
        <v>5710872.0299999993</v>
      </c>
      <c r="F25" s="11">
        <v>485729.84</v>
      </c>
      <c r="G25" s="12">
        <v>482749.84</v>
      </c>
      <c r="H25" s="17">
        <f t="shared" si="3"/>
        <v>5225142.1899999995</v>
      </c>
    </row>
    <row r="26" spans="2:8" x14ac:dyDescent="0.25">
      <c r="B26" s="16" t="s">
        <v>30</v>
      </c>
      <c r="C26" s="17">
        <v>790160.25</v>
      </c>
      <c r="D26" s="12">
        <v>12378.13</v>
      </c>
      <c r="E26" s="17">
        <f t="shared" si="2"/>
        <v>802538.38</v>
      </c>
      <c r="F26" s="11">
        <v>70958.95</v>
      </c>
      <c r="G26" s="12">
        <v>70958.95</v>
      </c>
      <c r="H26" s="17">
        <f t="shared" si="3"/>
        <v>731579.43</v>
      </c>
    </row>
    <row r="27" spans="2:8" x14ac:dyDescent="0.25">
      <c r="B27" s="16" t="s">
        <v>31</v>
      </c>
      <c r="C27" s="17">
        <v>387145.5</v>
      </c>
      <c r="D27" s="12">
        <v>1613.94</v>
      </c>
      <c r="E27" s="17">
        <f t="shared" si="2"/>
        <v>388759.44</v>
      </c>
      <c r="F27" s="11">
        <v>24469.1</v>
      </c>
      <c r="G27" s="12">
        <v>24469.1</v>
      </c>
      <c r="H27" s="17">
        <f t="shared" si="3"/>
        <v>364290.34</v>
      </c>
    </row>
    <row r="28" spans="2:8" x14ac:dyDescent="0.25">
      <c r="B28" s="16" t="s">
        <v>32</v>
      </c>
      <c r="C28" s="17">
        <v>22332426.289999999</v>
      </c>
      <c r="D28" s="12">
        <v>152719.01</v>
      </c>
      <c r="E28" s="17">
        <f t="shared" si="2"/>
        <v>22485145.300000001</v>
      </c>
      <c r="F28" s="11">
        <v>1485952.54</v>
      </c>
      <c r="G28" s="12">
        <v>1485952.54</v>
      </c>
      <c r="H28" s="17">
        <f t="shared" si="3"/>
        <v>20999192.760000002</v>
      </c>
    </row>
    <row r="29" spans="2:8" x14ac:dyDescent="0.25">
      <c r="B29" s="16" t="s">
        <v>33</v>
      </c>
      <c r="C29" s="17">
        <v>1736741</v>
      </c>
      <c r="D29" s="12">
        <v>36555.15</v>
      </c>
      <c r="E29" s="17">
        <f t="shared" si="2"/>
        <v>1773296.15</v>
      </c>
      <c r="F29" s="11">
        <v>70427.64</v>
      </c>
      <c r="G29" s="12">
        <v>70427.64</v>
      </c>
      <c r="H29" s="17">
        <f t="shared" si="3"/>
        <v>1702868.51</v>
      </c>
    </row>
    <row r="30" spans="2:8" x14ac:dyDescent="0.25">
      <c r="B30" s="16" t="s">
        <v>34</v>
      </c>
      <c r="C30" s="17">
        <v>2637412.75</v>
      </c>
      <c r="D30" s="12">
        <v>68461.02</v>
      </c>
      <c r="E30" s="17">
        <f t="shared" si="2"/>
        <v>2705873.77</v>
      </c>
      <c r="F30" s="11">
        <v>157927.26999999999</v>
      </c>
      <c r="G30" s="12">
        <v>157927.26999999999</v>
      </c>
      <c r="H30" s="17">
        <f t="shared" si="3"/>
        <v>2547946.5</v>
      </c>
    </row>
    <row r="31" spans="2:8" x14ac:dyDescent="0.25">
      <c r="B31" s="16" t="s">
        <v>35</v>
      </c>
      <c r="C31" s="17">
        <v>1671144</v>
      </c>
      <c r="D31" s="12">
        <v>19203.810000000001</v>
      </c>
      <c r="E31" s="17">
        <f t="shared" si="2"/>
        <v>1690347.81</v>
      </c>
      <c r="F31" s="11">
        <v>489212.33</v>
      </c>
      <c r="G31" s="12">
        <v>489212.33</v>
      </c>
      <c r="H31" s="17">
        <f t="shared" si="3"/>
        <v>1201135.48</v>
      </c>
    </row>
    <row r="32" spans="2:8" x14ac:dyDescent="0.25">
      <c r="B32" s="16" t="s">
        <v>36</v>
      </c>
      <c r="C32" s="17">
        <v>939700</v>
      </c>
      <c r="D32" s="12">
        <v>57256.61</v>
      </c>
      <c r="E32" s="17">
        <f t="shared" si="2"/>
        <v>996956.61</v>
      </c>
      <c r="F32" s="11">
        <v>57256.61</v>
      </c>
      <c r="G32" s="12">
        <v>57256.61</v>
      </c>
      <c r="H32" s="17">
        <f t="shared" si="3"/>
        <v>939700</v>
      </c>
    </row>
    <row r="33" spans="2:8" x14ac:dyDescent="0.25">
      <c r="B33" s="16" t="s">
        <v>37</v>
      </c>
      <c r="C33" s="17">
        <v>182520</v>
      </c>
      <c r="D33" s="12">
        <v>12392.7</v>
      </c>
      <c r="E33" s="17">
        <f t="shared" si="2"/>
        <v>194912.7</v>
      </c>
      <c r="F33" s="11">
        <v>12392.7</v>
      </c>
      <c r="G33" s="12">
        <v>12392.7</v>
      </c>
      <c r="H33" s="17">
        <f t="shared" si="3"/>
        <v>182520</v>
      </c>
    </row>
    <row r="34" spans="2:8" x14ac:dyDescent="0.25">
      <c r="B34" s="16" t="s">
        <v>38</v>
      </c>
      <c r="C34" s="17">
        <v>102200</v>
      </c>
      <c r="D34" s="12">
        <v>9250</v>
      </c>
      <c r="E34" s="17">
        <f t="shared" si="2"/>
        <v>111450</v>
      </c>
      <c r="F34" s="11">
        <v>9250</v>
      </c>
      <c r="G34" s="12">
        <v>9250</v>
      </c>
      <c r="H34" s="17">
        <f t="shared" si="3"/>
        <v>102200</v>
      </c>
    </row>
    <row r="35" spans="2:8" x14ac:dyDescent="0.25">
      <c r="B35" s="16" t="s">
        <v>39</v>
      </c>
      <c r="C35" s="17">
        <v>53700</v>
      </c>
      <c r="D35" s="12">
        <v>5413.94</v>
      </c>
      <c r="E35" s="17">
        <f t="shared" si="2"/>
        <v>59113.94</v>
      </c>
      <c r="F35" s="11">
        <v>5413.94</v>
      </c>
      <c r="G35" s="12">
        <v>5413.94</v>
      </c>
      <c r="H35" s="17">
        <f t="shared" si="3"/>
        <v>53700</v>
      </c>
    </row>
    <row r="36" spans="2:8" x14ac:dyDescent="0.25">
      <c r="B36" s="16" t="s">
        <v>40</v>
      </c>
      <c r="C36" s="17">
        <v>61300</v>
      </c>
      <c r="D36" s="12">
        <v>3965.98</v>
      </c>
      <c r="E36" s="17">
        <f t="shared" si="2"/>
        <v>65265.98</v>
      </c>
      <c r="F36" s="11">
        <v>3965.98</v>
      </c>
      <c r="G36" s="12">
        <v>3965.98</v>
      </c>
      <c r="H36" s="17">
        <f t="shared" si="3"/>
        <v>61300</v>
      </c>
    </row>
    <row r="37" spans="2:8" x14ac:dyDescent="0.25">
      <c r="B37" s="16" t="s">
        <v>41</v>
      </c>
      <c r="C37" s="17">
        <v>167350</v>
      </c>
      <c r="D37" s="12">
        <v>18597.21</v>
      </c>
      <c r="E37" s="17">
        <f t="shared" si="2"/>
        <v>185947.21</v>
      </c>
      <c r="F37" s="11">
        <v>18597.21</v>
      </c>
      <c r="G37" s="12">
        <v>18597.21</v>
      </c>
      <c r="H37" s="17">
        <f t="shared" si="3"/>
        <v>167350</v>
      </c>
    </row>
    <row r="38" spans="2:8" x14ac:dyDescent="0.25">
      <c r="B38" s="16" t="s">
        <v>42</v>
      </c>
      <c r="C38" s="17">
        <v>129100</v>
      </c>
      <c r="D38" s="12">
        <v>12500</v>
      </c>
      <c r="E38" s="17">
        <f t="shared" si="2"/>
        <v>141600</v>
      </c>
      <c r="F38" s="11">
        <v>12500</v>
      </c>
      <c r="G38" s="12">
        <v>12500</v>
      </c>
      <c r="H38" s="17">
        <f t="shared" si="3"/>
        <v>129100</v>
      </c>
    </row>
    <row r="39" spans="2:8" x14ac:dyDescent="0.25">
      <c r="B39" s="16" t="s">
        <v>43</v>
      </c>
      <c r="C39" s="17">
        <v>24960</v>
      </c>
      <c r="D39" s="12">
        <v>3000</v>
      </c>
      <c r="E39" s="17">
        <f t="shared" si="2"/>
        <v>27960</v>
      </c>
      <c r="F39" s="11">
        <v>3000</v>
      </c>
      <c r="G39" s="12">
        <v>3000</v>
      </c>
      <c r="H39" s="17">
        <f t="shared" si="3"/>
        <v>24960</v>
      </c>
    </row>
    <row r="40" spans="2:8" x14ac:dyDescent="0.25">
      <c r="B40" s="16" t="s">
        <v>44</v>
      </c>
      <c r="C40" s="17">
        <v>152400</v>
      </c>
      <c r="D40" s="12">
        <v>12904.16</v>
      </c>
      <c r="E40" s="17">
        <f t="shared" si="2"/>
        <v>165304.16</v>
      </c>
      <c r="F40" s="11">
        <v>12904.16</v>
      </c>
      <c r="G40" s="12">
        <v>12904.16</v>
      </c>
      <c r="H40" s="17">
        <f t="shared" si="3"/>
        <v>152400</v>
      </c>
    </row>
    <row r="41" spans="2:8" x14ac:dyDescent="0.25">
      <c r="B41" s="16" t="s">
        <v>45</v>
      </c>
      <c r="C41" s="17">
        <v>223400</v>
      </c>
      <c r="D41" s="12">
        <v>10154.01</v>
      </c>
      <c r="E41" s="17">
        <f t="shared" si="2"/>
        <v>233554.01</v>
      </c>
      <c r="F41" s="11">
        <v>10154.01</v>
      </c>
      <c r="G41" s="12">
        <v>10154.01</v>
      </c>
      <c r="H41" s="17">
        <f t="shared" si="3"/>
        <v>223400</v>
      </c>
    </row>
    <row r="42" spans="2:8" x14ac:dyDescent="0.25">
      <c r="B42" s="16" t="s">
        <v>46</v>
      </c>
      <c r="C42" s="17">
        <v>2008856</v>
      </c>
      <c r="D42" s="12">
        <v>24350.99</v>
      </c>
      <c r="E42" s="17">
        <f t="shared" si="2"/>
        <v>2033206.99</v>
      </c>
      <c r="F42" s="11">
        <v>138965.82999999999</v>
      </c>
      <c r="G42" s="12">
        <v>138965.82999999999</v>
      </c>
      <c r="H42" s="17">
        <f t="shared" si="3"/>
        <v>1894241.16</v>
      </c>
    </row>
    <row r="43" spans="2:8" x14ac:dyDescent="0.25">
      <c r="B43" s="16" t="s">
        <v>47</v>
      </c>
      <c r="C43" s="17">
        <v>175638.75</v>
      </c>
      <c r="D43" s="12">
        <v>0</v>
      </c>
      <c r="E43" s="17">
        <f t="shared" si="2"/>
        <v>175638.75</v>
      </c>
      <c r="F43" s="11">
        <v>8625.5</v>
      </c>
      <c r="G43" s="12">
        <v>8625.5</v>
      </c>
      <c r="H43" s="17">
        <f t="shared" si="3"/>
        <v>167013.25</v>
      </c>
    </row>
    <row r="44" spans="2:8" x14ac:dyDescent="0.25">
      <c r="B44" s="16" t="s">
        <v>48</v>
      </c>
      <c r="C44" s="17">
        <v>1177361.25</v>
      </c>
      <c r="D44" s="12">
        <v>5324.99</v>
      </c>
      <c r="E44" s="17">
        <f t="shared" si="2"/>
        <v>1182686.24</v>
      </c>
      <c r="F44" s="11">
        <v>40945.89</v>
      </c>
      <c r="G44" s="12">
        <v>40945.89</v>
      </c>
      <c r="H44" s="17">
        <f t="shared" si="3"/>
        <v>1141740.3500000001</v>
      </c>
    </row>
    <row r="45" spans="2:8" x14ac:dyDescent="0.25">
      <c r="B45" s="16" t="s">
        <v>49</v>
      </c>
      <c r="C45" s="17">
        <v>468161.25</v>
      </c>
      <c r="D45" s="12">
        <v>167804.65</v>
      </c>
      <c r="E45" s="17">
        <f t="shared" si="2"/>
        <v>635965.9</v>
      </c>
      <c r="F45" s="11">
        <v>193905.55</v>
      </c>
      <c r="G45" s="12">
        <v>193905.55</v>
      </c>
      <c r="H45" s="17">
        <f t="shared" si="3"/>
        <v>442060.35000000003</v>
      </c>
    </row>
    <row r="46" spans="2:8" x14ac:dyDescent="0.25">
      <c r="B46" s="16" t="s">
        <v>50</v>
      </c>
      <c r="C46" s="17">
        <v>437208.5</v>
      </c>
      <c r="D46" s="12">
        <v>0</v>
      </c>
      <c r="E46" s="17">
        <f t="shared" si="2"/>
        <v>437208.5</v>
      </c>
      <c r="F46" s="11">
        <v>29864.68</v>
      </c>
      <c r="G46" s="12">
        <v>29864.68</v>
      </c>
      <c r="H46" s="17">
        <f t="shared" si="3"/>
        <v>407343.82</v>
      </c>
    </row>
    <row r="47" spans="2:8" x14ac:dyDescent="0.25">
      <c r="B47" s="16" t="s">
        <v>51</v>
      </c>
      <c r="C47" s="17">
        <v>3863411.5</v>
      </c>
      <c r="D47" s="12">
        <v>69173.69</v>
      </c>
      <c r="E47" s="17">
        <f t="shared" si="2"/>
        <v>3932585.19</v>
      </c>
      <c r="F47" s="11">
        <v>296623.01</v>
      </c>
      <c r="G47" s="12">
        <v>296623.01</v>
      </c>
      <c r="H47" s="17">
        <f t="shared" si="3"/>
        <v>3635962.1799999997</v>
      </c>
    </row>
    <row r="48" spans="2:8" x14ac:dyDescent="0.25">
      <c r="B48" s="16" t="s">
        <v>52</v>
      </c>
      <c r="C48" s="17">
        <v>23302717.25</v>
      </c>
      <c r="D48" s="12">
        <v>544332.12</v>
      </c>
      <c r="E48" s="17">
        <f t="shared" si="2"/>
        <v>23847049.370000001</v>
      </c>
      <c r="F48" s="11">
        <v>1916935.54</v>
      </c>
      <c r="G48" s="12">
        <v>1916935.54</v>
      </c>
      <c r="H48" s="17">
        <f t="shared" si="3"/>
        <v>21930113.830000002</v>
      </c>
    </row>
    <row r="49" spans="2:8" x14ac:dyDescent="0.25">
      <c r="B49" s="16" t="s">
        <v>53</v>
      </c>
      <c r="C49" s="17">
        <v>1801196.75</v>
      </c>
      <c r="D49" s="12">
        <v>300</v>
      </c>
      <c r="E49" s="17">
        <f t="shared" si="2"/>
        <v>1801496.75</v>
      </c>
      <c r="F49" s="11">
        <v>67421.48</v>
      </c>
      <c r="G49" s="12">
        <v>67421.48</v>
      </c>
      <c r="H49" s="17">
        <f t="shared" si="3"/>
        <v>1734075.27</v>
      </c>
    </row>
    <row r="50" spans="2:8" x14ac:dyDescent="0.25">
      <c r="B50" s="16" t="s">
        <v>54</v>
      </c>
      <c r="C50" s="17">
        <v>2924402.25</v>
      </c>
      <c r="D50" s="12">
        <v>44614.04</v>
      </c>
      <c r="E50" s="17">
        <f t="shared" si="2"/>
        <v>2969016.29</v>
      </c>
      <c r="F50" s="11">
        <v>662991.02</v>
      </c>
      <c r="G50" s="12">
        <v>662991.02</v>
      </c>
      <c r="H50" s="17">
        <f t="shared" si="3"/>
        <v>2306025.27</v>
      </c>
    </row>
    <row r="51" spans="2:8" x14ac:dyDescent="0.25">
      <c r="B51" s="16" t="s">
        <v>55</v>
      </c>
      <c r="C51" s="17">
        <v>7463185.1200000001</v>
      </c>
      <c r="D51" s="12">
        <v>35407.089999999997</v>
      </c>
      <c r="E51" s="17">
        <f t="shared" si="2"/>
        <v>7498592.21</v>
      </c>
      <c r="F51" s="11">
        <v>113295.85</v>
      </c>
      <c r="G51" s="12">
        <v>113295.85</v>
      </c>
      <c r="H51" s="17">
        <f t="shared" si="3"/>
        <v>7385296.3600000003</v>
      </c>
    </row>
    <row r="52" spans="2:8" x14ac:dyDescent="0.25">
      <c r="B52" s="16" t="s">
        <v>56</v>
      </c>
      <c r="C52" s="17">
        <v>1269409.25</v>
      </c>
      <c r="D52" s="12">
        <v>64173.01</v>
      </c>
      <c r="E52" s="17">
        <f t="shared" si="2"/>
        <v>1333582.26</v>
      </c>
      <c r="F52" s="11">
        <v>152989.73000000001</v>
      </c>
      <c r="G52" s="12">
        <v>152989.73000000001</v>
      </c>
      <c r="H52" s="17">
        <f t="shared" si="3"/>
        <v>1180592.53</v>
      </c>
    </row>
    <row r="53" spans="2:8" x14ac:dyDescent="0.25">
      <c r="B53" s="16" t="s">
        <v>57</v>
      </c>
      <c r="C53" s="17">
        <v>2585773.25</v>
      </c>
      <c r="D53" s="12">
        <v>35075.96</v>
      </c>
      <c r="E53" s="17">
        <f t="shared" si="2"/>
        <v>2620849.21</v>
      </c>
      <c r="F53" s="11">
        <v>204215.99</v>
      </c>
      <c r="G53" s="12">
        <v>204215.99</v>
      </c>
      <c r="H53" s="17">
        <f t="shared" si="3"/>
        <v>2416633.2199999997</v>
      </c>
    </row>
    <row r="54" spans="2:8" x14ac:dyDescent="0.25">
      <c r="B54" s="16" t="s">
        <v>58</v>
      </c>
      <c r="C54" s="17">
        <v>20000000</v>
      </c>
      <c r="D54" s="12">
        <v>0</v>
      </c>
      <c r="E54" s="17">
        <f t="shared" si="2"/>
        <v>20000000</v>
      </c>
      <c r="F54" s="11">
        <v>0</v>
      </c>
      <c r="G54" s="12">
        <v>0</v>
      </c>
      <c r="H54" s="17">
        <f t="shared" si="3"/>
        <v>20000000</v>
      </c>
    </row>
    <row r="55" spans="2:8" x14ac:dyDescent="0.25">
      <c r="B55" s="16" t="s">
        <v>59</v>
      </c>
      <c r="C55" s="17">
        <v>156851904.31999999</v>
      </c>
      <c r="D55" s="12">
        <v>541503.66</v>
      </c>
      <c r="E55" s="17">
        <f t="shared" si="2"/>
        <v>157393407.97999999</v>
      </c>
      <c r="F55" s="11">
        <v>794483.78</v>
      </c>
      <c r="G55" s="12">
        <v>794483.78</v>
      </c>
      <c r="H55" s="17">
        <f t="shared" si="3"/>
        <v>156598924.19999999</v>
      </c>
    </row>
    <row r="56" spans="2:8" x14ac:dyDescent="0.25">
      <c r="B56" s="16" t="s">
        <v>60</v>
      </c>
      <c r="C56" s="17">
        <v>3409136.25</v>
      </c>
      <c r="D56" s="12">
        <v>27185.61</v>
      </c>
      <c r="E56" s="17">
        <f t="shared" si="2"/>
        <v>3436321.86</v>
      </c>
      <c r="F56" s="11">
        <v>253451.51999999999</v>
      </c>
      <c r="G56" s="12">
        <v>253451.51999999999</v>
      </c>
      <c r="H56" s="17">
        <f t="shared" si="3"/>
        <v>3182870.34</v>
      </c>
    </row>
    <row r="57" spans="2:8" x14ac:dyDescent="0.25">
      <c r="B57" s="16" t="s">
        <v>61</v>
      </c>
      <c r="C57" s="17">
        <v>5604178.25</v>
      </c>
      <c r="D57" s="12">
        <v>186720.17</v>
      </c>
      <c r="E57" s="17">
        <f t="shared" si="2"/>
        <v>5790898.4199999999</v>
      </c>
      <c r="F57" s="11">
        <v>422427.99</v>
      </c>
      <c r="G57" s="12">
        <v>422427.99</v>
      </c>
      <c r="H57" s="17">
        <f t="shared" si="3"/>
        <v>5368470.43</v>
      </c>
    </row>
    <row r="58" spans="2:8" ht="15.75" thickBot="1" x14ac:dyDescent="0.3">
      <c r="B58" s="16" t="s">
        <v>62</v>
      </c>
      <c r="C58" s="17">
        <v>8476895.5</v>
      </c>
      <c r="D58" s="12">
        <v>152187.53</v>
      </c>
      <c r="E58" s="17">
        <f t="shared" si="2"/>
        <v>8629083.0299999993</v>
      </c>
      <c r="F58" s="12">
        <v>617219.86</v>
      </c>
      <c r="G58" s="12">
        <v>617219.86</v>
      </c>
      <c r="H58" s="17">
        <f t="shared" si="3"/>
        <v>8011863.169999999</v>
      </c>
    </row>
    <row r="59" spans="2:8" ht="15.75" thickBot="1" x14ac:dyDescent="0.3">
      <c r="B59" s="18" t="s">
        <v>63</v>
      </c>
      <c r="C59" s="19">
        <f t="shared" ref="C59:H59" si="4">C15+C16+C17+C18+C19+C20+C21+C22+C23+C24+C25+C26+C27+C28+C29+C30+C31+C32+C33+C34+C35+C36+C37+C38+C39+C40+C41+C42+C43+C44+C45+C46+C47+C48+C49+C50+C51+C52+C53+C54+C55+C56+C57+C58</f>
        <v>308345156.13</v>
      </c>
      <c r="D59" s="19">
        <f t="shared" si="4"/>
        <v>3577597.399999999</v>
      </c>
      <c r="E59" s="19">
        <f t="shared" si="4"/>
        <v>311922753.53000003</v>
      </c>
      <c r="F59" s="19">
        <f t="shared" si="4"/>
        <v>11361531.749999998</v>
      </c>
      <c r="G59" s="19">
        <f t="shared" si="4"/>
        <v>11358551.749999998</v>
      </c>
      <c r="H59" s="19">
        <f t="shared" si="4"/>
        <v>300561221.77999997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Yeyian PC</cp:lastModifiedBy>
  <dcterms:created xsi:type="dcterms:W3CDTF">2023-01-30T17:00:52Z</dcterms:created>
  <dcterms:modified xsi:type="dcterms:W3CDTF">2024-05-03T22:11:42Z</dcterms:modified>
</cp:coreProperties>
</file>